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1010"/>
  </bookViews>
  <sheets>
    <sheet name="Points" sheetId="1" r:id="rId1"/>
    <sheet name="Places" sheetId="4" r:id="rId2"/>
  </sheets>
  <definedNames>
    <definedName name="_xlnm.Print_Area" localSheetId="0">Points!$B$1:$L$18</definedName>
  </definedNames>
  <calcPr calcId="145621"/>
</workbook>
</file>

<file path=xl/calcChain.xml><?xml version="1.0" encoding="utf-8"?>
<calcChain xmlns="http://schemas.openxmlformats.org/spreadsheetml/2006/main">
  <c r="AN10" i="4" l="1"/>
  <c r="AN11" i="4"/>
  <c r="AN12" i="4"/>
  <c r="AN13" i="4"/>
  <c r="AN14" i="4"/>
  <c r="AN15" i="4"/>
  <c r="AN17" i="4"/>
  <c r="AN16" i="4"/>
  <c r="AN18" i="4"/>
  <c r="AN9" i="4"/>
  <c r="L15" i="1" l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AG11" i="4" l="1"/>
  <c r="AG10" i="4"/>
  <c r="AG14" i="4"/>
  <c r="AG12" i="4"/>
  <c r="AG13" i="4"/>
  <c r="AG15" i="4"/>
  <c r="AG17" i="4"/>
  <c r="AG16" i="4"/>
  <c r="AG18" i="4"/>
  <c r="AG9" i="4"/>
  <c r="V9" i="4" l="1"/>
  <c r="V10" i="4"/>
  <c r="V13" i="4"/>
  <c r="V12" i="4"/>
  <c r="V14" i="4"/>
  <c r="V15" i="4"/>
  <c r="V17" i="4"/>
  <c r="V16" i="4"/>
  <c r="V18" i="4"/>
  <c r="V11" i="4"/>
  <c r="L12" i="4" l="1"/>
  <c r="L13" i="4"/>
  <c r="L10" i="4"/>
  <c r="L14" i="4"/>
  <c r="L11" i="4"/>
  <c r="L17" i="4"/>
  <c r="L15" i="4"/>
  <c r="L16" i="4"/>
  <c r="L18" i="4"/>
  <c r="L9" i="4"/>
  <c r="AI9" i="4" l="1"/>
  <c r="AJ9" i="4"/>
  <c r="AK9" i="4"/>
  <c r="AL9" i="4"/>
  <c r="AM9" i="4"/>
  <c r="AO9" i="4"/>
  <c r="AP9" i="4"/>
  <c r="AQ9" i="4"/>
  <c r="AI12" i="4"/>
  <c r="AJ12" i="4"/>
  <c r="AK12" i="4"/>
  <c r="AL12" i="4"/>
  <c r="AM12" i="4"/>
  <c r="AO12" i="4"/>
  <c r="AP12" i="4"/>
  <c r="AQ12" i="4"/>
  <c r="AI10" i="4"/>
  <c r="AJ10" i="4"/>
  <c r="AK10" i="4"/>
  <c r="AL10" i="4"/>
  <c r="AM10" i="4"/>
  <c r="AO10" i="4"/>
  <c r="AP10" i="4"/>
  <c r="AQ10" i="4"/>
  <c r="AI11" i="4"/>
  <c r="AJ11" i="4"/>
  <c r="AK11" i="4"/>
  <c r="AL11" i="4"/>
  <c r="AM11" i="4"/>
  <c r="AO11" i="4"/>
  <c r="AP11" i="4"/>
  <c r="AQ11" i="4"/>
  <c r="AI18" i="4"/>
  <c r="AJ18" i="4"/>
  <c r="AK18" i="4"/>
  <c r="AL18" i="4"/>
  <c r="AM18" i="4"/>
  <c r="AO18" i="4"/>
  <c r="AP18" i="4"/>
  <c r="AQ18" i="4"/>
  <c r="AI13" i="4"/>
  <c r="AJ13" i="4"/>
  <c r="AK13" i="4"/>
  <c r="AL13" i="4"/>
  <c r="AM13" i="4"/>
  <c r="AO13" i="4"/>
  <c r="AP13" i="4"/>
  <c r="AQ13" i="4"/>
  <c r="AI16" i="4"/>
  <c r="AJ16" i="4"/>
  <c r="AK16" i="4"/>
  <c r="AL16" i="4"/>
  <c r="AM16" i="4"/>
  <c r="AO16" i="4"/>
  <c r="AP16" i="4"/>
  <c r="AQ16" i="4"/>
  <c r="AI15" i="4"/>
  <c r="AJ15" i="4"/>
  <c r="AK15" i="4"/>
  <c r="AL15" i="4"/>
  <c r="AM15" i="4"/>
  <c r="AO15" i="4"/>
  <c r="AP15" i="4"/>
  <c r="AQ15" i="4"/>
  <c r="AI17" i="4"/>
  <c r="AJ17" i="4"/>
  <c r="AK17" i="4"/>
  <c r="AL17" i="4"/>
  <c r="AM17" i="4"/>
  <c r="AO17" i="4"/>
  <c r="AP17" i="4"/>
  <c r="AQ17" i="4"/>
  <c r="AI14" i="4"/>
  <c r="AJ14" i="4"/>
  <c r="AK14" i="4"/>
  <c r="AL14" i="4"/>
  <c r="AM14" i="4"/>
  <c r="AO14" i="4"/>
  <c r="AP14" i="4"/>
  <c r="AQ14" i="4"/>
  <c r="AR9" i="4" l="1"/>
  <c r="AR13" i="4"/>
  <c r="AR12" i="4"/>
  <c r="AR11" i="4"/>
  <c r="AR14" i="4"/>
  <c r="AR16" i="4"/>
  <c r="AR10" i="4"/>
  <c r="AR17" i="4"/>
  <c r="AR18" i="4"/>
  <c r="AR15" i="4"/>
</calcChain>
</file>

<file path=xl/sharedStrings.xml><?xml version="1.0" encoding="utf-8"?>
<sst xmlns="http://schemas.openxmlformats.org/spreadsheetml/2006/main" count="82" uniqueCount="37">
  <si>
    <t>Place</t>
  </si>
  <si>
    <t>Club/Team</t>
  </si>
  <si>
    <t>R1</t>
  </si>
  <si>
    <t>R2</t>
  </si>
  <si>
    <t>R3</t>
  </si>
  <si>
    <t>Total</t>
  </si>
  <si>
    <t>Bonus</t>
  </si>
  <si>
    <t>Gala Points</t>
  </si>
  <si>
    <t>League Points</t>
  </si>
  <si>
    <t>Round 1</t>
  </si>
  <si>
    <t>Round 2</t>
  </si>
  <si>
    <t>Round 3</t>
  </si>
  <si>
    <t>Dorset Novice Swimming League</t>
  </si>
  <si>
    <t>ST</t>
  </si>
  <si>
    <t>Blandford</t>
  </si>
  <si>
    <t>Bridport Barracudas</t>
  </si>
  <si>
    <t>Poole</t>
  </si>
  <si>
    <t>West Dorset</t>
  </si>
  <si>
    <t>Tornadoes of South Dorset</t>
  </si>
  <si>
    <t>North Dorset Turbos</t>
  </si>
  <si>
    <t>Wareham &amp; District</t>
  </si>
  <si>
    <t>DQ</t>
  </si>
  <si>
    <t>DNS</t>
  </si>
  <si>
    <t>Place Totals All Rounds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</si>
  <si>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</t>
    </r>
  </si>
  <si>
    <r>
      <t>2</t>
    </r>
    <r>
      <rPr>
        <b/>
        <vertAlign val="superscript"/>
        <sz val="10"/>
        <rFont val="Arial"/>
        <family val="2"/>
      </rPr>
      <t>nd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</si>
  <si>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</t>
    </r>
  </si>
  <si>
    <r>
      <t>4</t>
    </r>
    <r>
      <rPr>
        <b/>
        <vertAlign val="superscript"/>
        <sz val="10"/>
        <rFont val="Arial"/>
        <family val="2"/>
      </rPr>
      <t xml:space="preserve">th </t>
    </r>
  </si>
  <si>
    <r>
      <t>5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</t>
    </r>
  </si>
  <si>
    <r>
      <t>6</t>
    </r>
    <r>
      <rPr>
        <b/>
        <vertAlign val="superscript"/>
        <sz val="10"/>
        <rFont val="Arial"/>
        <family val="2"/>
      </rPr>
      <t xml:space="preserve">th </t>
    </r>
  </si>
  <si>
    <t>Christchurch Seagulls</t>
  </si>
  <si>
    <t>Weymouth SC</t>
  </si>
  <si>
    <t>Note: All results are subject to change as not all paerwork has been received from the Host Clubs.</t>
  </si>
  <si>
    <t>2016 League PointsTable</t>
  </si>
  <si>
    <t>Ringwood Seals</t>
  </si>
  <si>
    <t>Blandford SC</t>
  </si>
  <si>
    <t>2016 Place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</si>
</sst>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17"/>
      <name val="Arial"/>
      <family val="2"/>
    </font>
    <font>
      <sz val="10"/>
      <color indexed="17"/>
      <name val="Arial"/>
      <family val="2"/>
    </font>
    <font>
      <b/>
      <sz val="20"/>
      <color indexed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i/>
      <sz val="12"/>
      <name val="Bodoni MT"/>
      <family val="1"/>
    </font>
    <font>
      <b/>
      <i/>
      <sz val="12"/>
      <color theme="3" tint="0.39997558519241921"/>
      <name val="Bodoni MT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5" borderId="28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 shrinkToFit="1"/>
    </xf>
    <xf numFmtId="0" fontId="6" fillId="5" borderId="30" xfId="0" applyFont="1" applyFill="1" applyBorder="1" applyAlignment="1">
      <alignment horizontal="center" shrinkToFit="1"/>
    </xf>
    <xf numFmtId="0" fontId="10" fillId="5" borderId="42" xfId="0" applyFont="1" applyFill="1" applyBorder="1" applyAlignment="1">
      <alignment horizontal="center" shrinkToFit="1"/>
    </xf>
    <xf numFmtId="0" fontId="6" fillId="5" borderId="29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shrinkToFit="1"/>
    </xf>
    <xf numFmtId="0" fontId="10" fillId="5" borderId="43" xfId="0" applyFont="1" applyFill="1" applyBorder="1" applyAlignment="1">
      <alignment horizontal="center" shrinkToFit="1"/>
    </xf>
    <xf numFmtId="0" fontId="6" fillId="5" borderId="31" xfId="0" applyFont="1" applyFill="1" applyBorder="1" applyAlignment="1">
      <alignment horizontal="center" shrinkToFit="1"/>
    </xf>
    <xf numFmtId="0" fontId="6" fillId="5" borderId="1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shrinkToFit="1"/>
    </xf>
    <xf numFmtId="0" fontId="6" fillId="3" borderId="2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6" fillId="0" borderId="39" xfId="0" applyFont="1" applyFill="1" applyBorder="1"/>
    <xf numFmtId="0" fontId="6" fillId="0" borderId="40" xfId="0" applyFont="1" applyFill="1" applyBorder="1"/>
    <xf numFmtId="0" fontId="2" fillId="0" borderId="41" xfId="0" applyFont="1" applyFill="1" applyBorder="1"/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 shrinkToFit="1"/>
    </xf>
    <xf numFmtId="0" fontId="1" fillId="5" borderId="1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3" borderId="0" xfId="0" applyFont="1" applyFill="1" applyBorder="1" applyProtection="1"/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5" borderId="72" xfId="0" applyFont="1" applyFill="1" applyBorder="1" applyAlignment="1" applyProtection="1">
      <alignment horizontal="center"/>
    </xf>
    <xf numFmtId="0" fontId="1" fillId="3" borderId="73" xfId="0" applyFont="1" applyFill="1" applyBorder="1" applyAlignment="1" applyProtection="1">
      <alignment horizontal="center"/>
    </xf>
    <xf numFmtId="0" fontId="1" fillId="5" borderId="68" xfId="0" applyFont="1" applyFill="1" applyBorder="1" applyAlignment="1" applyProtection="1">
      <alignment horizontal="center"/>
    </xf>
    <xf numFmtId="0" fontId="1" fillId="3" borderId="69" xfId="0" applyFont="1" applyFill="1" applyBorder="1" applyAlignment="1" applyProtection="1">
      <alignment horizontal="center"/>
    </xf>
    <xf numFmtId="0" fontId="0" fillId="4" borderId="0" xfId="0" applyFill="1"/>
    <xf numFmtId="0" fontId="1" fillId="4" borderId="0" xfId="0" applyFont="1" applyFill="1"/>
    <xf numFmtId="0" fontId="1" fillId="5" borderId="4" xfId="0" applyFont="1" applyFill="1" applyBorder="1" applyAlignment="1" applyProtection="1">
      <alignment horizontal="center"/>
    </xf>
    <xf numFmtId="0" fontId="1" fillId="0" borderId="72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63" xfId="0" applyFill="1" applyBorder="1" applyAlignment="1" applyProtection="1">
      <alignment horizontal="center"/>
    </xf>
    <xf numFmtId="0" fontId="0" fillId="5" borderId="64" xfId="0" applyFill="1" applyBorder="1" applyAlignment="1" applyProtection="1">
      <alignment horizontal="center"/>
    </xf>
    <xf numFmtId="0" fontId="0" fillId="5" borderId="65" xfId="0" applyFill="1" applyBorder="1" applyAlignment="1" applyProtection="1">
      <alignment horizontal="center"/>
    </xf>
    <xf numFmtId="0" fontId="11" fillId="4" borderId="74" xfId="0" applyFont="1" applyFill="1" applyBorder="1" applyAlignment="1" applyProtection="1">
      <alignment horizontal="center"/>
    </xf>
    <xf numFmtId="0" fontId="11" fillId="4" borderId="30" xfId="0" applyFont="1" applyFill="1" applyBorder="1" applyAlignment="1" applyProtection="1">
      <alignment horizontal="center"/>
    </xf>
    <xf numFmtId="0" fontId="11" fillId="4" borderId="75" xfId="0" applyFont="1" applyFill="1" applyBorder="1" applyAlignment="1" applyProtection="1">
      <alignment horizontal="center"/>
    </xf>
    <xf numFmtId="0" fontId="5" fillId="2" borderId="66" xfId="0" applyFont="1" applyFill="1" applyBorder="1" applyAlignment="1" applyProtection="1">
      <alignment horizontal="center"/>
    </xf>
    <xf numFmtId="0" fontId="5" fillId="2" borderId="46" xfId="0" applyFont="1" applyFill="1" applyBorder="1" applyAlignment="1" applyProtection="1">
      <alignment horizontal="center"/>
    </xf>
    <xf numFmtId="0" fontId="5" fillId="2" borderId="67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71" xfId="0" applyFont="1" applyFill="1" applyBorder="1" applyAlignment="1" applyProtection="1">
      <alignment horizontal="center"/>
    </xf>
    <xf numFmtId="0" fontId="1" fillId="5" borderId="70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3" fillId="2" borderId="6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69" xfId="0" applyFont="1" applyFill="1" applyBorder="1" applyAlignment="1" applyProtection="1">
      <alignment horizontal="center"/>
    </xf>
    <xf numFmtId="0" fontId="12" fillId="4" borderId="66" xfId="0" applyFont="1" applyFill="1" applyBorder="1" applyAlignment="1" applyProtection="1">
      <alignment horizontal="center"/>
    </xf>
    <xf numFmtId="0" fontId="12" fillId="4" borderId="46" xfId="0" applyFont="1" applyFill="1" applyBorder="1" applyAlignment="1" applyProtection="1">
      <alignment horizontal="center"/>
    </xf>
    <xf numFmtId="0" fontId="12" fillId="4" borderId="67" xfId="0" applyFont="1" applyFill="1" applyBorder="1" applyAlignment="1" applyProtection="1">
      <alignment horizontal="center"/>
    </xf>
    <xf numFmtId="0" fontId="0" fillId="4" borderId="62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47625</xdr:rowOff>
    </xdr:from>
    <xdr:to>
      <xdr:col>2</xdr:col>
      <xdr:colOff>571500</xdr:colOff>
      <xdr:row>2</xdr:row>
      <xdr:rowOff>342900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5775"/>
          <a:ext cx="9239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57150</xdr:rowOff>
    </xdr:from>
    <xdr:to>
      <xdr:col>2</xdr:col>
      <xdr:colOff>962025</xdr:colOff>
      <xdr:row>5</xdr:row>
      <xdr:rowOff>352425</xdr:rowOff>
    </xdr:to>
    <xdr:pic>
      <xdr:nvPicPr>
        <xdr:cNvPr id="2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95300"/>
          <a:ext cx="9239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T18"/>
  <sheetViews>
    <sheetView tabSelected="1" topLeftCell="A6" workbookViewId="0">
      <selection activeCell="M1" sqref="M1:T18"/>
    </sheetView>
  </sheetViews>
  <sheetFormatPr defaultRowHeight="12.75" x14ac:dyDescent="0.2"/>
  <cols>
    <col min="1" max="1" width="59.42578125" customWidth="1"/>
    <col min="2" max="2" width="6.28515625" style="1" customWidth="1"/>
    <col min="3" max="3" width="38.28515625" customWidth="1"/>
    <col min="4" max="6" width="6.7109375" style="1" customWidth="1"/>
    <col min="7" max="7" width="6.42578125" style="1" customWidth="1"/>
    <col min="8" max="10" width="5.7109375" style="1" customWidth="1"/>
    <col min="11" max="11" width="8.7109375" style="1" customWidth="1"/>
    <col min="12" max="12" width="7.85546875" style="1" customWidth="1"/>
  </cols>
  <sheetData>
    <row r="1" spans="1:20" ht="19.5" customHeight="1" thickBot="1" x14ac:dyDescent="0.25">
      <c r="A1" s="85"/>
      <c r="B1" s="87"/>
      <c r="C1" s="88"/>
      <c r="D1" s="88"/>
      <c r="E1" s="88"/>
      <c r="F1" s="88"/>
      <c r="G1" s="88"/>
      <c r="H1" s="88"/>
      <c r="I1" s="88"/>
      <c r="J1" s="88"/>
      <c r="K1" s="88"/>
      <c r="L1" s="89"/>
      <c r="M1" s="85"/>
      <c r="N1" s="86"/>
      <c r="O1" s="86"/>
      <c r="P1" s="86"/>
      <c r="Q1" s="86"/>
      <c r="R1" s="86"/>
      <c r="S1" s="86"/>
      <c r="T1" s="86"/>
    </row>
    <row r="2" spans="1:20" ht="30" customHeight="1" x14ac:dyDescent="0.4">
      <c r="A2" s="85"/>
      <c r="B2" s="93" t="s">
        <v>12</v>
      </c>
      <c r="C2" s="94"/>
      <c r="D2" s="94"/>
      <c r="E2" s="94"/>
      <c r="F2" s="94"/>
      <c r="G2" s="94"/>
      <c r="H2" s="94"/>
      <c r="I2" s="94"/>
      <c r="J2" s="94"/>
      <c r="K2" s="94"/>
      <c r="L2" s="95"/>
      <c r="M2" s="85"/>
      <c r="N2" s="86"/>
      <c r="O2" s="86"/>
      <c r="P2" s="86"/>
      <c r="Q2" s="86"/>
      <c r="R2" s="86"/>
      <c r="S2" s="86"/>
      <c r="T2" s="86"/>
    </row>
    <row r="3" spans="1:20" ht="30" customHeight="1" x14ac:dyDescent="0.35">
      <c r="A3" s="85"/>
      <c r="B3" s="102" t="s">
        <v>33</v>
      </c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85"/>
      <c r="N3" s="86"/>
      <c r="O3" s="86"/>
      <c r="P3" s="86"/>
      <c r="Q3" s="86"/>
      <c r="R3" s="86"/>
      <c r="S3" s="86"/>
      <c r="T3" s="86"/>
    </row>
    <row r="4" spans="1:20" s="2" customFormat="1" ht="24.95" customHeight="1" x14ac:dyDescent="0.25">
      <c r="A4" s="85"/>
      <c r="B4" s="100"/>
      <c r="C4" s="101"/>
      <c r="D4" s="96" t="s">
        <v>7</v>
      </c>
      <c r="E4" s="97"/>
      <c r="F4" s="97"/>
      <c r="G4" s="98"/>
      <c r="H4" s="96" t="s">
        <v>8</v>
      </c>
      <c r="I4" s="97"/>
      <c r="J4" s="97"/>
      <c r="K4" s="97"/>
      <c r="L4" s="99"/>
      <c r="M4" s="85"/>
      <c r="N4" s="86"/>
      <c r="O4" s="86"/>
      <c r="P4" s="86"/>
      <c r="Q4" s="86"/>
      <c r="R4" s="86"/>
      <c r="S4" s="86"/>
      <c r="T4" s="86"/>
    </row>
    <row r="5" spans="1:20" s="2" customFormat="1" ht="24.95" customHeight="1" x14ac:dyDescent="0.25">
      <c r="A5" s="85"/>
      <c r="B5" s="77" t="s">
        <v>0</v>
      </c>
      <c r="C5" s="70" t="s">
        <v>1</v>
      </c>
      <c r="D5" s="69" t="s">
        <v>2</v>
      </c>
      <c r="E5" s="69" t="s">
        <v>3</v>
      </c>
      <c r="F5" s="63" t="s">
        <v>4</v>
      </c>
      <c r="G5" s="71" t="s">
        <v>5</v>
      </c>
      <c r="H5" s="69" t="s">
        <v>2</v>
      </c>
      <c r="I5" s="69" t="s">
        <v>3</v>
      </c>
      <c r="J5" s="69" t="s">
        <v>4</v>
      </c>
      <c r="K5" s="69" t="s">
        <v>6</v>
      </c>
      <c r="L5" s="78" t="s">
        <v>5</v>
      </c>
      <c r="M5" s="85"/>
      <c r="N5" s="86"/>
      <c r="O5" s="86"/>
      <c r="P5" s="86"/>
      <c r="Q5" s="86"/>
      <c r="R5" s="86"/>
      <c r="S5" s="86"/>
      <c r="T5" s="86"/>
    </row>
    <row r="6" spans="1:20" s="2" customFormat="1" ht="24.95" customHeight="1" x14ac:dyDescent="0.25">
      <c r="A6" s="85"/>
      <c r="B6" s="77">
        <v>1</v>
      </c>
      <c r="C6" s="72" t="s">
        <v>34</v>
      </c>
      <c r="D6" s="69">
        <v>168</v>
      </c>
      <c r="E6" s="69">
        <v>154</v>
      </c>
      <c r="F6" s="63"/>
      <c r="G6" s="71">
        <f t="shared" ref="G6:G15" si="0">SUM(D6:F6)</f>
        <v>322</v>
      </c>
      <c r="H6" s="69">
        <v>6</v>
      </c>
      <c r="I6" s="69">
        <v>6</v>
      </c>
      <c r="J6" s="63"/>
      <c r="K6" s="69"/>
      <c r="L6" s="78">
        <f t="shared" ref="L6:L15" si="1">SUM(H6:K6)</f>
        <v>12</v>
      </c>
      <c r="M6" s="85"/>
      <c r="N6" s="86"/>
      <c r="O6" s="86"/>
      <c r="P6" s="86"/>
      <c r="Q6" s="86"/>
      <c r="R6" s="86"/>
      <c r="S6" s="86"/>
      <c r="T6" s="86"/>
    </row>
    <row r="7" spans="1:20" s="2" customFormat="1" ht="24.95" customHeight="1" x14ac:dyDescent="0.25">
      <c r="A7" s="85"/>
      <c r="B7" s="77">
        <v>2</v>
      </c>
      <c r="C7" s="72" t="s">
        <v>16</v>
      </c>
      <c r="D7" s="69">
        <v>166</v>
      </c>
      <c r="E7" s="69">
        <v>154</v>
      </c>
      <c r="F7" s="63"/>
      <c r="G7" s="71">
        <f t="shared" si="0"/>
        <v>320</v>
      </c>
      <c r="H7" s="69">
        <v>6</v>
      </c>
      <c r="I7" s="69">
        <v>6</v>
      </c>
      <c r="J7" s="63"/>
      <c r="K7" s="69"/>
      <c r="L7" s="78">
        <f t="shared" si="1"/>
        <v>12</v>
      </c>
      <c r="M7" s="85"/>
      <c r="N7" s="86"/>
      <c r="O7" s="86"/>
      <c r="P7" s="86"/>
      <c r="Q7" s="86"/>
      <c r="R7" s="86"/>
      <c r="S7" s="86"/>
      <c r="T7" s="86"/>
    </row>
    <row r="8" spans="1:20" s="2" customFormat="1" ht="24.95" customHeight="1" x14ac:dyDescent="0.25">
      <c r="A8" s="85"/>
      <c r="B8" s="77">
        <v>3</v>
      </c>
      <c r="C8" s="72" t="s">
        <v>18</v>
      </c>
      <c r="D8" s="69">
        <v>149</v>
      </c>
      <c r="E8" s="69">
        <v>144</v>
      </c>
      <c r="F8" s="63"/>
      <c r="G8" s="71">
        <f t="shared" si="0"/>
        <v>293</v>
      </c>
      <c r="H8" s="69">
        <v>5</v>
      </c>
      <c r="I8" s="69">
        <v>5</v>
      </c>
      <c r="J8" s="63"/>
      <c r="K8" s="69"/>
      <c r="L8" s="78">
        <f t="shared" si="1"/>
        <v>10</v>
      </c>
      <c r="M8" s="85"/>
      <c r="N8" s="86"/>
      <c r="O8" s="86"/>
      <c r="P8" s="86"/>
      <c r="Q8" s="86"/>
      <c r="R8" s="86"/>
      <c r="S8" s="86"/>
      <c r="T8" s="86"/>
    </row>
    <row r="9" spans="1:20" s="2" customFormat="1" ht="24.95" customHeight="1" x14ac:dyDescent="0.25">
      <c r="A9" s="85"/>
      <c r="B9" s="77">
        <v>4</v>
      </c>
      <c r="C9" s="72" t="s">
        <v>30</v>
      </c>
      <c r="D9" s="69">
        <v>145</v>
      </c>
      <c r="E9" s="69">
        <v>137</v>
      </c>
      <c r="F9" s="63"/>
      <c r="G9" s="71">
        <f t="shared" si="0"/>
        <v>282</v>
      </c>
      <c r="H9" s="69">
        <v>4</v>
      </c>
      <c r="I9" s="69">
        <v>5</v>
      </c>
      <c r="J9" s="63"/>
      <c r="K9" s="69"/>
      <c r="L9" s="78">
        <f t="shared" si="1"/>
        <v>9</v>
      </c>
      <c r="M9" s="85"/>
      <c r="N9" s="86"/>
      <c r="O9" s="86"/>
      <c r="P9" s="86"/>
      <c r="Q9" s="86"/>
      <c r="R9" s="86"/>
      <c r="S9" s="86"/>
      <c r="T9" s="86"/>
    </row>
    <row r="10" spans="1:20" s="2" customFormat="1" ht="24.95" customHeight="1" x14ac:dyDescent="0.25">
      <c r="A10" s="85"/>
      <c r="B10" s="77">
        <v>5</v>
      </c>
      <c r="C10" s="72" t="s">
        <v>31</v>
      </c>
      <c r="D10" s="69">
        <v>130</v>
      </c>
      <c r="E10" s="69">
        <v>125</v>
      </c>
      <c r="F10" s="63"/>
      <c r="G10" s="71">
        <f t="shared" si="0"/>
        <v>255</v>
      </c>
      <c r="H10" s="69">
        <v>5</v>
      </c>
      <c r="I10" s="69">
        <v>4</v>
      </c>
      <c r="J10" s="63"/>
      <c r="K10" s="69"/>
      <c r="L10" s="78">
        <f t="shared" si="1"/>
        <v>9</v>
      </c>
      <c r="M10" s="85"/>
      <c r="N10" s="86"/>
      <c r="O10" s="86"/>
      <c r="P10" s="86"/>
      <c r="Q10" s="86"/>
      <c r="R10" s="86"/>
      <c r="S10" s="86"/>
      <c r="T10" s="86"/>
    </row>
    <row r="11" spans="1:20" s="2" customFormat="1" ht="24.95" customHeight="1" x14ac:dyDescent="0.25">
      <c r="A11" s="85"/>
      <c r="B11" s="77">
        <v>6</v>
      </c>
      <c r="C11" s="72" t="s">
        <v>35</v>
      </c>
      <c r="D11" s="69">
        <v>120</v>
      </c>
      <c r="E11" s="69">
        <v>135</v>
      </c>
      <c r="F11" s="63"/>
      <c r="G11" s="71">
        <f t="shared" si="0"/>
        <v>255</v>
      </c>
      <c r="H11" s="69">
        <v>4</v>
      </c>
      <c r="I11" s="69">
        <v>4</v>
      </c>
      <c r="J11" s="63"/>
      <c r="K11" s="69"/>
      <c r="L11" s="78">
        <f t="shared" si="1"/>
        <v>8</v>
      </c>
      <c r="M11" s="85"/>
      <c r="N11" s="86"/>
      <c r="O11" s="86"/>
      <c r="P11" s="86"/>
      <c r="Q11" s="86"/>
      <c r="R11" s="86"/>
      <c r="S11" s="86"/>
      <c r="T11" s="86"/>
    </row>
    <row r="12" spans="1:20" s="2" customFormat="1" ht="24.95" customHeight="1" x14ac:dyDescent="0.25">
      <c r="A12" s="85"/>
      <c r="B12" s="77">
        <v>7</v>
      </c>
      <c r="C12" s="72" t="s">
        <v>20</v>
      </c>
      <c r="D12" s="69">
        <v>115</v>
      </c>
      <c r="E12" s="69">
        <v>117</v>
      </c>
      <c r="F12" s="63"/>
      <c r="G12" s="71">
        <f t="shared" si="0"/>
        <v>232</v>
      </c>
      <c r="H12" s="69">
        <v>3</v>
      </c>
      <c r="I12" s="69">
        <v>3</v>
      </c>
      <c r="J12" s="63"/>
      <c r="K12" s="69"/>
      <c r="L12" s="78">
        <f t="shared" si="1"/>
        <v>6</v>
      </c>
      <c r="M12" s="85"/>
      <c r="N12" s="86"/>
      <c r="O12" s="86"/>
      <c r="P12" s="86"/>
      <c r="Q12" s="86"/>
      <c r="R12" s="86"/>
      <c r="S12" s="86"/>
      <c r="T12" s="86"/>
    </row>
    <row r="13" spans="1:20" s="2" customFormat="1" ht="24.95" customHeight="1" x14ac:dyDescent="0.25">
      <c r="A13" s="85"/>
      <c r="B13" s="77">
        <v>8</v>
      </c>
      <c r="C13" s="84" t="s">
        <v>19</v>
      </c>
      <c r="D13" s="83">
        <v>110</v>
      </c>
      <c r="E13" s="69">
        <v>119</v>
      </c>
      <c r="F13" s="63"/>
      <c r="G13" s="71">
        <f t="shared" si="0"/>
        <v>229</v>
      </c>
      <c r="H13" s="69">
        <v>3</v>
      </c>
      <c r="I13" s="69">
        <v>3</v>
      </c>
      <c r="J13" s="63"/>
      <c r="K13" s="69"/>
      <c r="L13" s="78">
        <f t="shared" si="1"/>
        <v>6</v>
      </c>
      <c r="M13" s="85"/>
      <c r="N13" s="86"/>
      <c r="O13" s="86"/>
      <c r="P13" s="86"/>
      <c r="Q13" s="86"/>
      <c r="R13" s="86"/>
      <c r="S13" s="86"/>
      <c r="T13" s="86"/>
    </row>
    <row r="14" spans="1:20" s="2" customFormat="1" ht="24.95" customHeight="1" x14ac:dyDescent="0.25">
      <c r="A14" s="85"/>
      <c r="B14" s="77">
        <v>9</v>
      </c>
      <c r="C14" s="72" t="s">
        <v>17</v>
      </c>
      <c r="D14" s="69">
        <v>106</v>
      </c>
      <c r="E14" s="69">
        <v>112</v>
      </c>
      <c r="F14" s="63"/>
      <c r="G14" s="71">
        <f t="shared" si="0"/>
        <v>218</v>
      </c>
      <c r="H14" s="69">
        <v>1</v>
      </c>
      <c r="I14" s="69">
        <v>1</v>
      </c>
      <c r="J14" s="63"/>
      <c r="K14" s="69"/>
      <c r="L14" s="78">
        <f t="shared" si="1"/>
        <v>2</v>
      </c>
      <c r="M14" s="85"/>
      <c r="N14" s="86"/>
      <c r="O14" s="86"/>
      <c r="P14" s="86"/>
      <c r="Q14" s="86"/>
      <c r="R14" s="86"/>
      <c r="S14" s="86"/>
      <c r="T14" s="86"/>
    </row>
    <row r="15" spans="1:20" s="2" customFormat="1" ht="24.95" customHeight="1" x14ac:dyDescent="0.25">
      <c r="A15" s="85"/>
      <c r="B15" s="77">
        <v>10</v>
      </c>
      <c r="C15" s="72" t="s">
        <v>15</v>
      </c>
      <c r="D15" s="69">
        <v>86</v>
      </c>
      <c r="E15" s="69">
        <v>106</v>
      </c>
      <c r="F15" s="63"/>
      <c r="G15" s="71">
        <f t="shared" si="0"/>
        <v>192</v>
      </c>
      <c r="H15" s="69">
        <v>1</v>
      </c>
      <c r="I15" s="69">
        <v>1</v>
      </c>
      <c r="J15" s="63"/>
      <c r="K15" s="69"/>
      <c r="L15" s="78">
        <f t="shared" si="1"/>
        <v>2</v>
      </c>
      <c r="M15" s="85"/>
      <c r="N15" s="86"/>
      <c r="O15" s="86"/>
      <c r="P15" s="86"/>
      <c r="Q15" s="86"/>
      <c r="R15" s="86"/>
      <c r="S15" s="86"/>
      <c r="T15" s="86"/>
    </row>
    <row r="16" spans="1:20" s="2" customFormat="1" ht="24.95" customHeight="1" thickBot="1" x14ac:dyDescent="0.3">
      <c r="A16" s="85"/>
      <c r="B16" s="79"/>
      <c r="C16" s="73"/>
      <c r="D16" s="74"/>
      <c r="E16" s="74"/>
      <c r="F16" s="75"/>
      <c r="G16" s="76"/>
      <c r="H16" s="74"/>
      <c r="I16" s="74"/>
      <c r="J16" s="75"/>
      <c r="K16" s="74"/>
      <c r="L16" s="80"/>
      <c r="M16" s="85"/>
      <c r="N16" s="86"/>
      <c r="O16" s="86"/>
      <c r="P16" s="86"/>
      <c r="Q16" s="86"/>
      <c r="R16" s="86"/>
      <c r="S16" s="86"/>
      <c r="T16" s="86"/>
    </row>
    <row r="17" spans="1:20" ht="24.95" customHeight="1" x14ac:dyDescent="0.25">
      <c r="A17" s="85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85"/>
      <c r="N17" s="86"/>
      <c r="O17" s="86"/>
      <c r="P17" s="86"/>
      <c r="Q17" s="86"/>
      <c r="R17" s="86"/>
      <c r="S17" s="86"/>
      <c r="T17" s="86"/>
    </row>
    <row r="18" spans="1:20" ht="19.5" customHeight="1" thickBot="1" x14ac:dyDescent="0.35">
      <c r="A18" s="85"/>
      <c r="B18" s="90" t="s">
        <v>32</v>
      </c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85"/>
      <c r="N18" s="86"/>
      <c r="O18" s="86"/>
      <c r="P18" s="86"/>
      <c r="Q18" s="86"/>
      <c r="R18" s="86"/>
      <c r="S18" s="86"/>
      <c r="T18" s="86"/>
    </row>
  </sheetData>
  <protectedRanges>
    <protectedRange password="CCE0" sqref="F6:F16 J6:J16" name="Range1"/>
  </protectedRanges>
  <sortState ref="C6:L15">
    <sortCondition descending="1" ref="L6:L15"/>
    <sortCondition descending="1" ref="G6:G15"/>
  </sortState>
  <mergeCells count="10">
    <mergeCell ref="A1:A18"/>
    <mergeCell ref="M1:T18"/>
    <mergeCell ref="B1:L1"/>
    <mergeCell ref="B18:L18"/>
    <mergeCell ref="B2:L2"/>
    <mergeCell ref="D4:G4"/>
    <mergeCell ref="H4:L4"/>
    <mergeCell ref="B4:C4"/>
    <mergeCell ref="B3:L3"/>
    <mergeCell ref="B17:L1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U29"/>
  <sheetViews>
    <sheetView topLeftCell="A4" workbookViewId="0">
      <selection activeCell="B21" sqref="B21:AR29"/>
    </sheetView>
  </sheetViews>
  <sheetFormatPr defaultRowHeight="12.75" x14ac:dyDescent="0.2"/>
  <cols>
    <col min="1" max="1" width="21.140625" customWidth="1"/>
    <col min="2" max="2" width="2.7109375" style="1" customWidth="1"/>
    <col min="3" max="3" width="25.140625" bestFit="1" customWidth="1"/>
    <col min="4" max="4" width="3.140625" style="1" bestFit="1" customWidth="1"/>
    <col min="5" max="5" width="3.7109375" style="1" bestFit="1" customWidth="1"/>
    <col min="6" max="6" width="3.42578125" style="1" customWidth="1"/>
    <col min="7" max="8" width="3.28515625" style="1" bestFit="1" customWidth="1"/>
    <col min="9" max="9" width="3.42578125" style="1" customWidth="1"/>
    <col min="10" max="10" width="3.7109375" style="1" bestFit="1" customWidth="1"/>
    <col min="11" max="11" width="4" style="1" bestFit="1" customWidth="1"/>
    <col min="12" max="12" width="4.85546875" style="1" customWidth="1"/>
    <col min="13" max="13" width="0.85546875" style="1" hidden="1" customWidth="1"/>
    <col min="14" max="14" width="3.140625" style="1" bestFit="1" customWidth="1"/>
    <col min="15" max="15" width="3.7109375" style="1" bestFit="1" customWidth="1"/>
    <col min="16" max="16" width="3.42578125" style="1" customWidth="1"/>
    <col min="17" max="18" width="3.28515625" style="1" bestFit="1" customWidth="1"/>
    <col min="19" max="19" width="3.42578125" style="1" customWidth="1"/>
    <col min="20" max="20" width="3.7109375" style="1" bestFit="1" customWidth="1"/>
    <col min="21" max="21" width="4" style="1" bestFit="1" customWidth="1"/>
    <col min="22" max="22" width="4.7109375" style="1" customWidth="1"/>
    <col min="23" max="23" width="0.85546875" style="1" hidden="1" customWidth="1"/>
    <col min="24" max="31" width="3.42578125" style="1" customWidth="1"/>
    <col min="32" max="32" width="4" style="1" bestFit="1" customWidth="1"/>
    <col min="33" max="33" width="4.85546875" style="1" customWidth="1"/>
    <col min="34" max="34" width="0.7109375" style="1" customWidth="1"/>
    <col min="35" max="35" width="3.140625" style="1" bestFit="1" customWidth="1"/>
    <col min="36" max="36" width="3.7109375" style="1" bestFit="1" customWidth="1"/>
    <col min="37" max="38" width="3.42578125" style="1" customWidth="1"/>
    <col min="39" max="40" width="3.28515625" style="1" bestFit="1" customWidth="1"/>
    <col min="41" max="41" width="3.42578125" style="1" customWidth="1"/>
    <col min="42" max="42" width="3.7109375" style="1" bestFit="1" customWidth="1"/>
    <col min="43" max="43" width="4" style="1" bestFit="1" customWidth="1"/>
    <col min="44" max="44" width="4.85546875" style="1" customWidth="1"/>
    <col min="45" max="45" width="24.140625" customWidth="1"/>
  </cols>
  <sheetData>
    <row r="1" spans="1:47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1"/>
      <c r="AU1" s="81"/>
    </row>
    <row r="2" spans="1:47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1"/>
      <c r="AU2" s="81"/>
    </row>
    <row r="3" spans="1:47" ht="13.5" thickBot="1" x14ac:dyDescent="0.25">
      <c r="A3" s="8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86"/>
      <c r="AT3" s="81"/>
      <c r="AU3" s="81"/>
    </row>
    <row r="4" spans="1:47" ht="34.5" customHeight="1" thickTop="1" x14ac:dyDescent="0.2">
      <c r="A4" s="86"/>
      <c r="B4" s="116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7"/>
      <c r="AS4" s="86"/>
      <c r="AT4" s="81"/>
      <c r="AU4" s="81"/>
    </row>
    <row r="5" spans="1:47" ht="30" customHeight="1" x14ac:dyDescent="0.4">
      <c r="A5" s="86"/>
      <c r="B5" s="118" t="s">
        <v>12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20"/>
      <c r="AS5" s="86"/>
      <c r="AT5" s="81"/>
      <c r="AU5" s="81"/>
    </row>
    <row r="6" spans="1:47" s="2" customFormat="1" ht="30" customHeight="1" thickBot="1" x14ac:dyDescent="0.4">
      <c r="A6" s="86"/>
      <c r="B6" s="121" t="s">
        <v>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3"/>
      <c r="AS6" s="86"/>
      <c r="AT6" s="82"/>
      <c r="AU6" s="82"/>
    </row>
    <row r="7" spans="1:47" s="2" customFormat="1" ht="18" customHeight="1" thickBot="1" x14ac:dyDescent="0.3">
      <c r="A7" s="86"/>
      <c r="B7" s="56" t="s">
        <v>0</v>
      </c>
      <c r="C7" s="41" t="s">
        <v>1</v>
      </c>
      <c r="D7" s="113" t="s">
        <v>9</v>
      </c>
      <c r="E7" s="113"/>
      <c r="F7" s="113"/>
      <c r="G7" s="113"/>
      <c r="H7" s="113"/>
      <c r="I7" s="113"/>
      <c r="J7" s="113"/>
      <c r="K7" s="113"/>
      <c r="L7" s="114"/>
      <c r="M7" s="61"/>
      <c r="N7" s="115" t="s">
        <v>10</v>
      </c>
      <c r="O7" s="113"/>
      <c r="P7" s="113"/>
      <c r="Q7" s="113"/>
      <c r="R7" s="113"/>
      <c r="S7" s="113"/>
      <c r="T7" s="113"/>
      <c r="U7" s="113"/>
      <c r="V7" s="114"/>
      <c r="W7" s="64"/>
      <c r="X7" s="115" t="s">
        <v>11</v>
      </c>
      <c r="Y7" s="113"/>
      <c r="Z7" s="113"/>
      <c r="AA7" s="113"/>
      <c r="AB7" s="113"/>
      <c r="AC7" s="113"/>
      <c r="AD7" s="113"/>
      <c r="AE7" s="113"/>
      <c r="AF7" s="113"/>
      <c r="AG7" s="114"/>
      <c r="AH7" s="64"/>
      <c r="AI7" s="124" t="s">
        <v>23</v>
      </c>
      <c r="AJ7" s="125"/>
      <c r="AK7" s="125"/>
      <c r="AL7" s="125"/>
      <c r="AM7" s="125"/>
      <c r="AN7" s="125"/>
      <c r="AO7" s="125"/>
      <c r="AP7" s="125"/>
      <c r="AQ7" s="125"/>
      <c r="AR7" s="126"/>
      <c r="AS7" s="86"/>
      <c r="AT7" s="82"/>
      <c r="AU7" s="82"/>
    </row>
    <row r="8" spans="1:47" s="2" customFormat="1" ht="20.100000000000001" customHeight="1" thickTop="1" thickBot="1" x14ac:dyDescent="0.3">
      <c r="A8" s="86"/>
      <c r="B8" s="57"/>
      <c r="C8" s="42"/>
      <c r="D8" s="3" t="s">
        <v>24</v>
      </c>
      <c r="E8" s="4" t="s">
        <v>25</v>
      </c>
      <c r="F8" s="4" t="s">
        <v>26</v>
      </c>
      <c r="G8" s="4" t="s">
        <v>27</v>
      </c>
      <c r="H8" s="3" t="s">
        <v>28</v>
      </c>
      <c r="I8" s="5" t="s">
        <v>13</v>
      </c>
      <c r="J8" s="6" t="s">
        <v>21</v>
      </c>
      <c r="K8" s="7" t="s">
        <v>22</v>
      </c>
      <c r="L8" s="6" t="s">
        <v>5</v>
      </c>
      <c r="M8" s="62"/>
      <c r="N8" s="8" t="s">
        <v>24</v>
      </c>
      <c r="O8" s="4" t="s">
        <v>25</v>
      </c>
      <c r="P8" s="4" t="s">
        <v>26</v>
      </c>
      <c r="Q8" s="4" t="s">
        <v>27</v>
      </c>
      <c r="R8" s="4" t="s">
        <v>28</v>
      </c>
      <c r="S8" s="5" t="s">
        <v>13</v>
      </c>
      <c r="T8" s="9" t="s">
        <v>21</v>
      </c>
      <c r="U8" s="10" t="s">
        <v>22</v>
      </c>
      <c r="V8" s="62" t="s">
        <v>5</v>
      </c>
      <c r="W8" s="62"/>
      <c r="X8" s="8" t="s">
        <v>24</v>
      </c>
      <c r="Y8" s="4" t="s">
        <v>25</v>
      </c>
      <c r="Z8" s="4" t="s">
        <v>26</v>
      </c>
      <c r="AA8" s="4" t="s">
        <v>27</v>
      </c>
      <c r="AB8" s="4" t="s">
        <v>28</v>
      </c>
      <c r="AC8" s="4" t="s">
        <v>29</v>
      </c>
      <c r="AD8" s="5" t="s">
        <v>13</v>
      </c>
      <c r="AE8" s="6" t="s">
        <v>21</v>
      </c>
      <c r="AF8" s="7" t="s">
        <v>22</v>
      </c>
      <c r="AG8" s="11" t="s">
        <v>5</v>
      </c>
      <c r="AH8" s="62"/>
      <c r="AI8" s="34" t="s">
        <v>24</v>
      </c>
      <c r="AJ8" s="32" t="s">
        <v>25</v>
      </c>
      <c r="AK8" s="32" t="s">
        <v>26</v>
      </c>
      <c r="AL8" s="32" t="s">
        <v>27</v>
      </c>
      <c r="AM8" s="32" t="s">
        <v>28</v>
      </c>
      <c r="AN8" s="46" t="s">
        <v>29</v>
      </c>
      <c r="AO8" s="34" t="s">
        <v>13</v>
      </c>
      <c r="AP8" s="32" t="s">
        <v>21</v>
      </c>
      <c r="AQ8" s="33" t="s">
        <v>22</v>
      </c>
      <c r="AR8" s="47" t="s">
        <v>5</v>
      </c>
      <c r="AS8" s="86"/>
      <c r="AT8" s="82"/>
      <c r="AU8" s="82"/>
    </row>
    <row r="9" spans="1:47" s="2" customFormat="1" ht="20.100000000000001" customHeight="1" x14ac:dyDescent="0.25">
      <c r="A9" s="86"/>
      <c r="B9" s="58">
        <v>1</v>
      </c>
      <c r="C9" s="43" t="s">
        <v>34</v>
      </c>
      <c r="D9" s="12">
        <v>17</v>
      </c>
      <c r="E9" s="13">
        <v>14</v>
      </c>
      <c r="F9" s="13">
        <v>7</v>
      </c>
      <c r="G9" s="13">
        <v>3</v>
      </c>
      <c r="H9" s="13">
        <v>0</v>
      </c>
      <c r="I9" s="14">
        <v>2</v>
      </c>
      <c r="J9" s="15">
        <v>4</v>
      </c>
      <c r="K9" s="16">
        <v>0</v>
      </c>
      <c r="L9" s="15">
        <f>SUM(D9:K9)</f>
        <v>47</v>
      </c>
      <c r="M9" s="18"/>
      <c r="N9" s="14">
        <v>20</v>
      </c>
      <c r="O9" s="13">
        <v>8</v>
      </c>
      <c r="P9" s="13">
        <v>3</v>
      </c>
      <c r="Q9" s="13">
        <v>6</v>
      </c>
      <c r="R9" s="13">
        <v>1</v>
      </c>
      <c r="S9" s="14">
        <v>4</v>
      </c>
      <c r="T9" s="13">
        <v>5</v>
      </c>
      <c r="U9" s="17">
        <v>0</v>
      </c>
      <c r="V9" s="18">
        <f>SUM(N9:U9)</f>
        <v>47</v>
      </c>
      <c r="W9" s="18"/>
      <c r="X9" s="14"/>
      <c r="Y9" s="13"/>
      <c r="Z9" s="13"/>
      <c r="AA9" s="13"/>
      <c r="AB9" s="13"/>
      <c r="AC9" s="16"/>
      <c r="AD9" s="14"/>
      <c r="AE9" s="15"/>
      <c r="AF9" s="16"/>
      <c r="AG9" s="18">
        <f>SUM(X9:AF9)</f>
        <v>0</v>
      </c>
      <c r="AH9" s="18"/>
      <c r="AI9" s="65">
        <f>SUM(D9,N9,X9)</f>
        <v>37</v>
      </c>
      <c r="AJ9" s="35">
        <f>SUM(E9,O9,Y9)</f>
        <v>22</v>
      </c>
      <c r="AK9" s="35">
        <f>SUM(F9,P9,Z9)</f>
        <v>10</v>
      </c>
      <c r="AL9" s="35">
        <f>SUM(G9,Q9,AA9)</f>
        <v>9</v>
      </c>
      <c r="AM9" s="35">
        <f>SUM(H9,R9,AB9)</f>
        <v>1</v>
      </c>
      <c r="AN9" s="48">
        <f>SUM(AC9)</f>
        <v>0</v>
      </c>
      <c r="AO9" s="65">
        <f>SUM(AD9,S9,I9)</f>
        <v>6</v>
      </c>
      <c r="AP9" s="66">
        <f>SUM(AE9,T9,J9)</f>
        <v>9</v>
      </c>
      <c r="AQ9" s="67">
        <f>SUM(AF9,U9,K9)</f>
        <v>0</v>
      </c>
      <c r="AR9" s="49">
        <f t="shared" ref="AR9:AR18" si="0">SUM(AI9:AQ9)</f>
        <v>94</v>
      </c>
      <c r="AS9" s="86"/>
      <c r="AT9" s="82"/>
      <c r="AU9" s="82"/>
    </row>
    <row r="10" spans="1:47" s="2" customFormat="1" ht="20.100000000000001" customHeight="1" x14ac:dyDescent="0.25">
      <c r="A10" s="86"/>
      <c r="B10" s="59">
        <v>2</v>
      </c>
      <c r="C10" s="44" t="s">
        <v>16</v>
      </c>
      <c r="D10" s="19">
        <v>24</v>
      </c>
      <c r="E10" s="20">
        <v>7</v>
      </c>
      <c r="F10" s="20">
        <v>3</v>
      </c>
      <c r="G10" s="20">
        <v>4</v>
      </c>
      <c r="H10" s="19">
        <v>0</v>
      </c>
      <c r="I10" s="21">
        <v>6</v>
      </c>
      <c r="J10" s="22">
        <v>3</v>
      </c>
      <c r="K10" s="23">
        <v>0</v>
      </c>
      <c r="L10" s="15">
        <f>SUM(D10:K10)</f>
        <v>47</v>
      </c>
      <c r="M10" s="25"/>
      <c r="N10" s="21">
        <v>18</v>
      </c>
      <c r="O10" s="20">
        <v>10</v>
      </c>
      <c r="P10" s="20">
        <v>7</v>
      </c>
      <c r="Q10" s="20">
        <v>1</v>
      </c>
      <c r="R10" s="20">
        <v>1</v>
      </c>
      <c r="S10" s="21">
        <v>9</v>
      </c>
      <c r="T10" s="20">
        <v>1</v>
      </c>
      <c r="U10" s="24">
        <v>0</v>
      </c>
      <c r="V10" s="18">
        <f>SUM(N10:U10)</f>
        <v>47</v>
      </c>
      <c r="W10" s="25"/>
      <c r="X10" s="21"/>
      <c r="Y10" s="20"/>
      <c r="Z10" s="20"/>
      <c r="AA10" s="20"/>
      <c r="AB10" s="20"/>
      <c r="AC10" s="20"/>
      <c r="AD10" s="21"/>
      <c r="AE10" s="22"/>
      <c r="AF10" s="23"/>
      <c r="AG10" s="18">
        <f>SUM(X10:AF10)</f>
        <v>0</v>
      </c>
      <c r="AH10" s="25"/>
      <c r="AI10" s="37">
        <f>SUM(D10,N10,X10)</f>
        <v>42</v>
      </c>
      <c r="AJ10" s="36">
        <f>SUM(E10,O10,Y10)</f>
        <v>17</v>
      </c>
      <c r="AK10" s="36">
        <f>SUM(F10,P10,Z10)</f>
        <v>10</v>
      </c>
      <c r="AL10" s="36">
        <f>SUM(G10,Q10,AA10)</f>
        <v>5</v>
      </c>
      <c r="AM10" s="36">
        <f>SUM(H10,R10,AB10)</f>
        <v>1</v>
      </c>
      <c r="AN10" s="48">
        <f>SUM(AC10)</f>
        <v>0</v>
      </c>
      <c r="AO10" s="37">
        <f>SUM(AD10,S10,I10)</f>
        <v>15</v>
      </c>
      <c r="AP10" s="36">
        <f>SUM(AE10,T10,J10)</f>
        <v>4</v>
      </c>
      <c r="AQ10" s="38">
        <f>SUM(AF10,U10,K10)</f>
        <v>0</v>
      </c>
      <c r="AR10" s="50">
        <f t="shared" si="0"/>
        <v>94</v>
      </c>
      <c r="AS10" s="86"/>
      <c r="AT10" s="82"/>
      <c r="AU10" s="82"/>
    </row>
    <row r="11" spans="1:47" s="2" customFormat="1" ht="20.100000000000001" customHeight="1" x14ac:dyDescent="0.25">
      <c r="A11" s="86"/>
      <c r="B11" s="59">
        <v>3</v>
      </c>
      <c r="C11" s="44" t="s">
        <v>18</v>
      </c>
      <c r="D11" s="19">
        <v>10</v>
      </c>
      <c r="E11" s="20">
        <v>11</v>
      </c>
      <c r="F11" s="20">
        <v>11</v>
      </c>
      <c r="G11" s="20">
        <v>10</v>
      </c>
      <c r="H11" s="19">
        <v>2</v>
      </c>
      <c r="I11" s="21">
        <v>0</v>
      </c>
      <c r="J11" s="22">
        <v>2</v>
      </c>
      <c r="K11" s="23">
        <v>1</v>
      </c>
      <c r="L11" s="15">
        <f>SUM(D11:K11)</f>
        <v>47</v>
      </c>
      <c r="M11" s="25"/>
      <c r="N11" s="21">
        <v>13</v>
      </c>
      <c r="O11" s="20">
        <v>11</v>
      </c>
      <c r="P11" s="20">
        <v>6</v>
      </c>
      <c r="Q11" s="20">
        <v>7</v>
      </c>
      <c r="R11" s="20">
        <v>3</v>
      </c>
      <c r="S11" s="21">
        <v>5</v>
      </c>
      <c r="T11" s="20">
        <v>2</v>
      </c>
      <c r="U11" s="24">
        <v>0</v>
      </c>
      <c r="V11" s="18">
        <f>SUM(N11:U11)</f>
        <v>47</v>
      </c>
      <c r="W11" s="25"/>
      <c r="X11" s="21"/>
      <c r="Y11" s="20"/>
      <c r="Z11" s="20"/>
      <c r="AA11" s="20"/>
      <c r="AB11" s="20"/>
      <c r="AC11" s="20"/>
      <c r="AD11" s="21"/>
      <c r="AE11" s="22"/>
      <c r="AF11" s="23"/>
      <c r="AG11" s="18">
        <f>SUM(X11:AF11)</f>
        <v>0</v>
      </c>
      <c r="AH11" s="25"/>
      <c r="AI11" s="37">
        <f>SUM(D11,N11,X11)</f>
        <v>23</v>
      </c>
      <c r="AJ11" s="36">
        <f>SUM(E11,O11,Y11)</f>
        <v>22</v>
      </c>
      <c r="AK11" s="36">
        <f>SUM(F11,P11,Z11)</f>
        <v>17</v>
      </c>
      <c r="AL11" s="36">
        <f>SUM(G11,Q11,AA11)</f>
        <v>17</v>
      </c>
      <c r="AM11" s="36">
        <f>SUM(H11,R11,AB11)</f>
        <v>5</v>
      </c>
      <c r="AN11" s="48">
        <f>SUM(AC11)</f>
        <v>0</v>
      </c>
      <c r="AO11" s="37">
        <f>SUM(AD11,S11,I11)</f>
        <v>5</v>
      </c>
      <c r="AP11" s="36">
        <f>SUM(AE11,T11,J11)</f>
        <v>4</v>
      </c>
      <c r="AQ11" s="38">
        <f>SUM(AF11,U11,K11)</f>
        <v>1</v>
      </c>
      <c r="AR11" s="50">
        <f t="shared" si="0"/>
        <v>94</v>
      </c>
      <c r="AS11" s="86"/>
      <c r="AT11" s="82"/>
      <c r="AU11" s="82"/>
    </row>
    <row r="12" spans="1:47" s="2" customFormat="1" ht="20.100000000000001" customHeight="1" x14ac:dyDescent="0.25">
      <c r="A12" s="86"/>
      <c r="B12" s="59">
        <v>4</v>
      </c>
      <c r="C12" s="44" t="s">
        <v>30</v>
      </c>
      <c r="D12" s="19">
        <v>15</v>
      </c>
      <c r="E12" s="20">
        <v>11</v>
      </c>
      <c r="F12" s="20">
        <v>7</v>
      </c>
      <c r="G12" s="20">
        <v>2</v>
      </c>
      <c r="H12" s="19">
        <v>1</v>
      </c>
      <c r="I12" s="21">
        <v>9</v>
      </c>
      <c r="J12" s="22">
        <v>2</v>
      </c>
      <c r="K12" s="23">
        <v>0</v>
      </c>
      <c r="L12" s="15">
        <f>SUM(D12:K12)</f>
        <v>47</v>
      </c>
      <c r="M12" s="25"/>
      <c r="N12" s="21">
        <v>11</v>
      </c>
      <c r="O12" s="20">
        <v>16</v>
      </c>
      <c r="P12" s="20">
        <v>5</v>
      </c>
      <c r="Q12" s="20">
        <v>1</v>
      </c>
      <c r="R12" s="20">
        <v>1</v>
      </c>
      <c r="S12" s="21">
        <v>9</v>
      </c>
      <c r="T12" s="20">
        <v>4</v>
      </c>
      <c r="U12" s="24">
        <v>0</v>
      </c>
      <c r="V12" s="18">
        <f>SUM(N12:U12)</f>
        <v>47</v>
      </c>
      <c r="W12" s="25"/>
      <c r="X12" s="21"/>
      <c r="Y12" s="20"/>
      <c r="Z12" s="20"/>
      <c r="AA12" s="20"/>
      <c r="AB12" s="20"/>
      <c r="AC12" s="20"/>
      <c r="AD12" s="21"/>
      <c r="AE12" s="22"/>
      <c r="AF12" s="23"/>
      <c r="AG12" s="18">
        <f>SUM(X12:AF12)</f>
        <v>0</v>
      </c>
      <c r="AH12" s="25"/>
      <c r="AI12" s="37">
        <f>SUM(D12,N12,X12)</f>
        <v>26</v>
      </c>
      <c r="AJ12" s="36">
        <f>SUM(E12,O12,Y12)</f>
        <v>27</v>
      </c>
      <c r="AK12" s="36">
        <f>SUM(F12,P12,Z12)</f>
        <v>12</v>
      </c>
      <c r="AL12" s="36">
        <f>SUM(G12,Q12,AA12)</f>
        <v>3</v>
      </c>
      <c r="AM12" s="36">
        <f>SUM(H12,R12,AB12)</f>
        <v>2</v>
      </c>
      <c r="AN12" s="48">
        <f>SUM(AC12)</f>
        <v>0</v>
      </c>
      <c r="AO12" s="37">
        <f>SUM(AD12,S12,I12)</f>
        <v>18</v>
      </c>
      <c r="AP12" s="36">
        <f>SUM(AE12,T12,J12)</f>
        <v>6</v>
      </c>
      <c r="AQ12" s="38">
        <f>SUM(AF12,U12,K12)</f>
        <v>0</v>
      </c>
      <c r="AR12" s="50">
        <f t="shared" si="0"/>
        <v>94</v>
      </c>
      <c r="AS12" s="86"/>
      <c r="AT12" s="82"/>
      <c r="AU12" s="82"/>
    </row>
    <row r="13" spans="1:47" s="2" customFormat="1" ht="20.100000000000001" customHeight="1" x14ac:dyDescent="0.25">
      <c r="A13" s="86"/>
      <c r="B13" s="59">
        <v>5</v>
      </c>
      <c r="C13" s="44" t="s">
        <v>31</v>
      </c>
      <c r="D13" s="19">
        <v>4</v>
      </c>
      <c r="E13" s="20">
        <v>13</v>
      </c>
      <c r="F13" s="20">
        <v>14</v>
      </c>
      <c r="G13" s="20">
        <v>7</v>
      </c>
      <c r="H13" s="19">
        <v>2</v>
      </c>
      <c r="I13" s="21">
        <v>2</v>
      </c>
      <c r="J13" s="22">
        <v>0</v>
      </c>
      <c r="K13" s="23">
        <v>5</v>
      </c>
      <c r="L13" s="15">
        <f>SUM(D13:K13)</f>
        <v>47</v>
      </c>
      <c r="M13" s="25"/>
      <c r="N13" s="21">
        <v>6</v>
      </c>
      <c r="O13" s="20">
        <v>10</v>
      </c>
      <c r="P13" s="20">
        <v>13</v>
      </c>
      <c r="Q13" s="20">
        <v>6</v>
      </c>
      <c r="R13" s="20">
        <v>4</v>
      </c>
      <c r="S13" s="21">
        <v>2</v>
      </c>
      <c r="T13" s="20">
        <v>6</v>
      </c>
      <c r="U13" s="24">
        <v>0</v>
      </c>
      <c r="V13" s="18">
        <f>SUM(N13:U13)</f>
        <v>47</v>
      </c>
      <c r="W13" s="25"/>
      <c r="X13" s="21"/>
      <c r="Y13" s="20"/>
      <c r="Z13" s="20"/>
      <c r="AA13" s="20"/>
      <c r="AB13" s="20"/>
      <c r="AC13" s="20"/>
      <c r="AD13" s="21"/>
      <c r="AE13" s="22"/>
      <c r="AF13" s="23"/>
      <c r="AG13" s="18">
        <f>SUM(X13:AF13)</f>
        <v>0</v>
      </c>
      <c r="AH13" s="25"/>
      <c r="AI13" s="37">
        <f>SUM(D13,N13,X13)</f>
        <v>10</v>
      </c>
      <c r="AJ13" s="36">
        <f>SUM(E13,O13,Y13)</f>
        <v>23</v>
      </c>
      <c r="AK13" s="36">
        <f>SUM(F13,P13,Z13)</f>
        <v>27</v>
      </c>
      <c r="AL13" s="36">
        <f>SUM(G13,Q13,AA13)</f>
        <v>13</v>
      </c>
      <c r="AM13" s="36">
        <f>SUM(H13,R13,AB13)</f>
        <v>6</v>
      </c>
      <c r="AN13" s="48">
        <f>SUM(AC13)</f>
        <v>0</v>
      </c>
      <c r="AO13" s="37">
        <f>SUM(AD13,S13,I13)</f>
        <v>4</v>
      </c>
      <c r="AP13" s="36">
        <f>SUM(AE13,T13,J13)</f>
        <v>6</v>
      </c>
      <c r="AQ13" s="38">
        <f>SUM(AF13,U13,K13)</f>
        <v>5</v>
      </c>
      <c r="AR13" s="50">
        <f t="shared" si="0"/>
        <v>94</v>
      </c>
      <c r="AS13" s="86"/>
      <c r="AT13" s="82"/>
      <c r="AU13" s="82"/>
    </row>
    <row r="14" spans="1:47" s="2" customFormat="1" ht="20.100000000000001" customHeight="1" x14ac:dyDescent="0.25">
      <c r="A14" s="86"/>
      <c r="B14" s="59">
        <v>6</v>
      </c>
      <c r="C14" s="44" t="s">
        <v>14</v>
      </c>
      <c r="D14" s="19">
        <v>8</v>
      </c>
      <c r="E14" s="20">
        <v>10</v>
      </c>
      <c r="F14" s="20">
        <v>6</v>
      </c>
      <c r="G14" s="20">
        <v>7</v>
      </c>
      <c r="H14" s="19">
        <v>8</v>
      </c>
      <c r="I14" s="21">
        <v>3</v>
      </c>
      <c r="J14" s="22">
        <v>4</v>
      </c>
      <c r="K14" s="23">
        <v>1</v>
      </c>
      <c r="L14" s="15">
        <f>SUM(D14:K14)</f>
        <v>47</v>
      </c>
      <c r="M14" s="25"/>
      <c r="N14" s="21">
        <v>8</v>
      </c>
      <c r="O14" s="20">
        <v>10</v>
      </c>
      <c r="P14" s="20">
        <v>7</v>
      </c>
      <c r="Q14" s="20">
        <v>14</v>
      </c>
      <c r="R14" s="20">
        <v>6</v>
      </c>
      <c r="S14" s="21">
        <v>2</v>
      </c>
      <c r="T14" s="20">
        <v>0</v>
      </c>
      <c r="U14" s="24">
        <v>0</v>
      </c>
      <c r="V14" s="18">
        <f>SUM(N14:U14)</f>
        <v>47</v>
      </c>
      <c r="W14" s="25"/>
      <c r="X14" s="21"/>
      <c r="Y14" s="20"/>
      <c r="Z14" s="20"/>
      <c r="AA14" s="20"/>
      <c r="AB14" s="20"/>
      <c r="AC14" s="20"/>
      <c r="AD14" s="21"/>
      <c r="AE14" s="22"/>
      <c r="AF14" s="23"/>
      <c r="AG14" s="18">
        <f>SUM(X14:AF14)</f>
        <v>0</v>
      </c>
      <c r="AH14" s="25"/>
      <c r="AI14" s="37">
        <f>SUM(D14,N14,X14)</f>
        <v>16</v>
      </c>
      <c r="AJ14" s="36">
        <f>SUM(E14,O14,Y14)</f>
        <v>20</v>
      </c>
      <c r="AK14" s="36">
        <f>SUM(F14,P14,Z14)</f>
        <v>13</v>
      </c>
      <c r="AL14" s="36">
        <f>SUM(G14,Q14,AA14)</f>
        <v>21</v>
      </c>
      <c r="AM14" s="36">
        <f>SUM(H14,R14,AB14)</f>
        <v>14</v>
      </c>
      <c r="AN14" s="48">
        <f>SUM(AC14)</f>
        <v>0</v>
      </c>
      <c r="AO14" s="37">
        <f>SUM(AD14,S14,I14)</f>
        <v>5</v>
      </c>
      <c r="AP14" s="36">
        <f>SUM(AE14,T14,J14)</f>
        <v>4</v>
      </c>
      <c r="AQ14" s="38">
        <f>SUM(AF14,U14,K14)</f>
        <v>1</v>
      </c>
      <c r="AR14" s="50">
        <f t="shared" si="0"/>
        <v>94</v>
      </c>
      <c r="AS14" s="86"/>
      <c r="AT14" s="82"/>
      <c r="AU14" s="82"/>
    </row>
    <row r="15" spans="1:47" s="2" customFormat="1" ht="20.100000000000001" customHeight="1" x14ac:dyDescent="0.25">
      <c r="A15" s="86"/>
      <c r="B15" s="59">
        <v>7</v>
      </c>
      <c r="C15" s="44" t="s">
        <v>20</v>
      </c>
      <c r="D15" s="19">
        <v>5</v>
      </c>
      <c r="E15" s="20">
        <v>7</v>
      </c>
      <c r="F15" s="20">
        <v>11</v>
      </c>
      <c r="G15" s="20">
        <v>11</v>
      </c>
      <c r="H15" s="19">
        <v>7</v>
      </c>
      <c r="I15" s="21">
        <v>1</v>
      </c>
      <c r="J15" s="22">
        <v>4</v>
      </c>
      <c r="K15" s="23">
        <v>1</v>
      </c>
      <c r="L15" s="15">
        <f>SUM(D15:K15)</f>
        <v>47</v>
      </c>
      <c r="M15" s="25"/>
      <c r="N15" s="21">
        <v>5</v>
      </c>
      <c r="O15" s="20">
        <v>9</v>
      </c>
      <c r="P15" s="20">
        <v>8</v>
      </c>
      <c r="Q15" s="20">
        <v>13</v>
      </c>
      <c r="R15" s="20">
        <v>6</v>
      </c>
      <c r="S15" s="21">
        <v>2</v>
      </c>
      <c r="T15" s="20">
        <v>4</v>
      </c>
      <c r="U15" s="24">
        <v>0</v>
      </c>
      <c r="V15" s="18">
        <f>SUM(N15:U15)</f>
        <v>47</v>
      </c>
      <c r="W15" s="25"/>
      <c r="X15" s="21"/>
      <c r="Y15" s="20"/>
      <c r="Z15" s="20"/>
      <c r="AA15" s="20"/>
      <c r="AB15" s="20"/>
      <c r="AC15" s="20"/>
      <c r="AD15" s="21"/>
      <c r="AE15" s="22"/>
      <c r="AF15" s="23"/>
      <c r="AG15" s="18">
        <f>SUM(X15:AF15)</f>
        <v>0</v>
      </c>
      <c r="AH15" s="25"/>
      <c r="AI15" s="37">
        <f>SUM(D15,N15,X15)</f>
        <v>10</v>
      </c>
      <c r="AJ15" s="36">
        <f>SUM(E15,O15,Y15)</f>
        <v>16</v>
      </c>
      <c r="AK15" s="36">
        <f>SUM(F15,P15,Z15)</f>
        <v>19</v>
      </c>
      <c r="AL15" s="36">
        <f>SUM(G15,Q15,AA15)</f>
        <v>24</v>
      </c>
      <c r="AM15" s="36">
        <f>SUM(H15,R15,AB15)</f>
        <v>13</v>
      </c>
      <c r="AN15" s="48">
        <f>SUM(AC15)</f>
        <v>0</v>
      </c>
      <c r="AO15" s="37">
        <f>SUM(AD15,S15,I15)</f>
        <v>3</v>
      </c>
      <c r="AP15" s="36">
        <f>SUM(AE15,T15,J15)</f>
        <v>8</v>
      </c>
      <c r="AQ15" s="38">
        <f>SUM(AF15,U15,K15)</f>
        <v>1</v>
      </c>
      <c r="AR15" s="68">
        <f t="shared" si="0"/>
        <v>94</v>
      </c>
      <c r="AS15" s="86"/>
      <c r="AT15" s="82"/>
      <c r="AU15" s="82"/>
    </row>
    <row r="16" spans="1:47" s="2" customFormat="1" ht="20.100000000000001" customHeight="1" x14ac:dyDescent="0.25">
      <c r="A16" s="86"/>
      <c r="B16" s="59">
        <v>8</v>
      </c>
      <c r="C16" s="44" t="s">
        <v>19</v>
      </c>
      <c r="D16" s="19">
        <v>2</v>
      </c>
      <c r="E16" s="20">
        <v>9</v>
      </c>
      <c r="F16" s="20">
        <v>13</v>
      </c>
      <c r="G16" s="20">
        <v>11</v>
      </c>
      <c r="H16" s="19">
        <v>3</v>
      </c>
      <c r="I16" s="21">
        <v>1</v>
      </c>
      <c r="J16" s="22">
        <v>4</v>
      </c>
      <c r="K16" s="23">
        <v>4</v>
      </c>
      <c r="L16" s="15">
        <f>SUM(D16:K16)</f>
        <v>47</v>
      </c>
      <c r="M16" s="25"/>
      <c r="N16" s="21">
        <v>7</v>
      </c>
      <c r="O16" s="20">
        <v>6</v>
      </c>
      <c r="P16" s="20">
        <v>13</v>
      </c>
      <c r="Q16" s="20">
        <v>9</v>
      </c>
      <c r="R16" s="20">
        <v>3</v>
      </c>
      <c r="S16" s="21">
        <v>2</v>
      </c>
      <c r="T16" s="20">
        <v>1</v>
      </c>
      <c r="U16" s="24">
        <v>6</v>
      </c>
      <c r="V16" s="18">
        <f>SUM(N16:U16)</f>
        <v>47</v>
      </c>
      <c r="W16" s="25"/>
      <c r="X16" s="21"/>
      <c r="Y16" s="20"/>
      <c r="Z16" s="20"/>
      <c r="AA16" s="20"/>
      <c r="AB16" s="20"/>
      <c r="AC16" s="20"/>
      <c r="AD16" s="21"/>
      <c r="AE16" s="22"/>
      <c r="AF16" s="23"/>
      <c r="AG16" s="18">
        <f>SUM(X16:AF16)</f>
        <v>0</v>
      </c>
      <c r="AH16" s="25"/>
      <c r="AI16" s="37">
        <f>SUM(D16,N16,X16)</f>
        <v>9</v>
      </c>
      <c r="AJ16" s="36">
        <f>SUM(E16,O16,Y16)</f>
        <v>15</v>
      </c>
      <c r="AK16" s="36">
        <f>SUM(F16,P16,Z16)</f>
        <v>26</v>
      </c>
      <c r="AL16" s="36">
        <f>SUM(G16,Q16,AA16)</f>
        <v>20</v>
      </c>
      <c r="AM16" s="36">
        <f>SUM(H16,R16,AB16)</f>
        <v>6</v>
      </c>
      <c r="AN16" s="48">
        <f>SUM(AC16)</f>
        <v>0</v>
      </c>
      <c r="AO16" s="37">
        <f>SUM(AD16,S16,I16)</f>
        <v>3</v>
      </c>
      <c r="AP16" s="36">
        <f>SUM(AE16,T16,J16)</f>
        <v>5</v>
      </c>
      <c r="AQ16" s="38">
        <f>SUM(AF16,U16,K16)</f>
        <v>10</v>
      </c>
      <c r="AR16" s="68">
        <f t="shared" si="0"/>
        <v>94</v>
      </c>
      <c r="AS16" s="86"/>
      <c r="AT16" s="82"/>
      <c r="AU16" s="82"/>
    </row>
    <row r="17" spans="1:47" s="2" customFormat="1" ht="20.100000000000001" customHeight="1" x14ac:dyDescent="0.25">
      <c r="A17" s="86"/>
      <c r="B17" s="59">
        <v>9</v>
      </c>
      <c r="C17" s="44" t="s">
        <v>17</v>
      </c>
      <c r="D17" s="19">
        <v>9</v>
      </c>
      <c r="E17" s="20">
        <v>9</v>
      </c>
      <c r="F17" s="20">
        <v>6</v>
      </c>
      <c r="G17" s="20">
        <v>3</v>
      </c>
      <c r="H17" s="19">
        <v>1</v>
      </c>
      <c r="I17" s="21">
        <v>9</v>
      </c>
      <c r="J17" s="22">
        <v>9</v>
      </c>
      <c r="K17" s="23">
        <v>1</v>
      </c>
      <c r="L17" s="15">
        <f>SUM(D17:K17)</f>
        <v>47</v>
      </c>
      <c r="M17" s="25"/>
      <c r="N17" s="21">
        <v>3</v>
      </c>
      <c r="O17" s="20">
        <v>10</v>
      </c>
      <c r="P17" s="20">
        <v>14</v>
      </c>
      <c r="Q17" s="20">
        <v>6</v>
      </c>
      <c r="R17" s="20">
        <v>3</v>
      </c>
      <c r="S17" s="21">
        <v>3</v>
      </c>
      <c r="T17" s="20">
        <v>8</v>
      </c>
      <c r="U17" s="24">
        <v>0</v>
      </c>
      <c r="V17" s="18">
        <f>SUM(N17:U17)</f>
        <v>47</v>
      </c>
      <c r="W17" s="25"/>
      <c r="X17" s="21"/>
      <c r="Y17" s="20"/>
      <c r="Z17" s="20"/>
      <c r="AA17" s="20"/>
      <c r="AB17" s="20"/>
      <c r="AC17" s="20"/>
      <c r="AD17" s="21"/>
      <c r="AE17" s="22"/>
      <c r="AF17" s="23"/>
      <c r="AG17" s="18">
        <f>SUM(X17:AF17)</f>
        <v>0</v>
      </c>
      <c r="AH17" s="25"/>
      <c r="AI17" s="37">
        <f>SUM(D17,N17,X17)</f>
        <v>12</v>
      </c>
      <c r="AJ17" s="36">
        <f>SUM(E17,O17,Y17)</f>
        <v>19</v>
      </c>
      <c r="AK17" s="36">
        <f>SUM(F17,P17,Z17)</f>
        <v>20</v>
      </c>
      <c r="AL17" s="36">
        <f>SUM(G17,Q17,AA17)</f>
        <v>9</v>
      </c>
      <c r="AM17" s="36">
        <f>SUM(H17,R17,AB17)</f>
        <v>4</v>
      </c>
      <c r="AN17" s="48">
        <f>SUM(AC17)</f>
        <v>0</v>
      </c>
      <c r="AO17" s="37">
        <f>SUM(AD17,S17,I17)</f>
        <v>12</v>
      </c>
      <c r="AP17" s="36">
        <f>SUM(AE17,T17,J17)</f>
        <v>17</v>
      </c>
      <c r="AQ17" s="38">
        <f>SUM(AF17,U17,K17)</f>
        <v>1</v>
      </c>
      <c r="AR17" s="68">
        <f t="shared" si="0"/>
        <v>94</v>
      </c>
      <c r="AS17" s="86"/>
      <c r="AT17" s="82"/>
      <c r="AU17" s="82"/>
    </row>
    <row r="18" spans="1:47" s="2" customFormat="1" ht="20.100000000000001" customHeight="1" x14ac:dyDescent="0.25">
      <c r="A18" s="86"/>
      <c r="B18" s="59">
        <v>10</v>
      </c>
      <c r="C18" s="44" t="s">
        <v>15</v>
      </c>
      <c r="D18" s="19">
        <v>0</v>
      </c>
      <c r="E18" s="20">
        <v>4</v>
      </c>
      <c r="F18" s="20">
        <v>11</v>
      </c>
      <c r="G18" s="20">
        <v>13</v>
      </c>
      <c r="H18" s="19">
        <v>13</v>
      </c>
      <c r="I18" s="21">
        <v>1</v>
      </c>
      <c r="J18" s="22">
        <v>4</v>
      </c>
      <c r="K18" s="23">
        <v>1</v>
      </c>
      <c r="L18" s="15">
        <f>SUM(D18:K18)</f>
        <v>47</v>
      </c>
      <c r="M18" s="25"/>
      <c r="N18" s="21">
        <v>3</v>
      </c>
      <c r="O18" s="20">
        <v>5</v>
      </c>
      <c r="P18" s="20">
        <v>13</v>
      </c>
      <c r="Q18" s="20">
        <v>11</v>
      </c>
      <c r="R18" s="20">
        <v>10</v>
      </c>
      <c r="S18" s="21">
        <v>3</v>
      </c>
      <c r="T18" s="20">
        <v>2</v>
      </c>
      <c r="U18" s="24">
        <v>0</v>
      </c>
      <c r="V18" s="18">
        <f>SUM(N18:U18)</f>
        <v>47</v>
      </c>
      <c r="W18" s="25"/>
      <c r="X18" s="21"/>
      <c r="Y18" s="20"/>
      <c r="Z18" s="20"/>
      <c r="AA18" s="20"/>
      <c r="AB18" s="20"/>
      <c r="AC18" s="20"/>
      <c r="AD18" s="21"/>
      <c r="AE18" s="22"/>
      <c r="AF18" s="23"/>
      <c r="AG18" s="18">
        <f>SUM(X18:AF18)</f>
        <v>0</v>
      </c>
      <c r="AH18" s="25"/>
      <c r="AI18" s="37">
        <f>SUM(D18,N18,X18)</f>
        <v>3</v>
      </c>
      <c r="AJ18" s="36">
        <f>SUM(E18,O18,Y18)</f>
        <v>9</v>
      </c>
      <c r="AK18" s="36">
        <f>SUM(F18,P18,Z18)</f>
        <v>24</v>
      </c>
      <c r="AL18" s="36">
        <f>SUM(G18,Q18,AA18)</f>
        <v>24</v>
      </c>
      <c r="AM18" s="36">
        <f>SUM(H18,R18,AB18)</f>
        <v>23</v>
      </c>
      <c r="AN18" s="48">
        <f>SUM(AC18)</f>
        <v>0</v>
      </c>
      <c r="AO18" s="37">
        <f>SUM(AD18,S18,I18)</f>
        <v>4</v>
      </c>
      <c r="AP18" s="36">
        <f>SUM(AE18,T18,J18)</f>
        <v>6</v>
      </c>
      <c r="AQ18" s="38">
        <f>SUM(AF18,U18,K18)</f>
        <v>1</v>
      </c>
      <c r="AR18" s="68">
        <f t="shared" si="0"/>
        <v>94</v>
      </c>
      <c r="AS18" s="86"/>
      <c r="AT18" s="82"/>
      <c r="AU18" s="82"/>
    </row>
    <row r="19" spans="1:47" ht="20.100000000000001" customHeight="1" thickBot="1" x14ac:dyDescent="0.25">
      <c r="A19" s="86"/>
      <c r="B19" s="60"/>
      <c r="C19" s="45"/>
      <c r="D19" s="26"/>
      <c r="E19" s="26"/>
      <c r="F19" s="26"/>
      <c r="G19" s="26"/>
      <c r="H19" s="26"/>
      <c r="I19" s="26"/>
      <c r="J19" s="26"/>
      <c r="K19" s="26"/>
      <c r="L19" s="29"/>
      <c r="M19" s="31"/>
      <c r="N19" s="28"/>
      <c r="O19" s="27"/>
      <c r="P19" s="27"/>
      <c r="Q19" s="27"/>
      <c r="R19" s="27"/>
      <c r="S19" s="28"/>
      <c r="T19" s="29"/>
      <c r="U19" s="30"/>
      <c r="V19" s="31"/>
      <c r="W19" s="31"/>
      <c r="X19" s="28"/>
      <c r="Y19" s="27"/>
      <c r="Z19" s="27"/>
      <c r="AA19" s="27"/>
      <c r="AB19" s="27"/>
      <c r="AC19" s="27"/>
      <c r="AD19" s="28"/>
      <c r="AE19" s="29"/>
      <c r="AF19" s="30"/>
      <c r="AG19" s="31"/>
      <c r="AH19" s="31"/>
      <c r="AI19" s="40"/>
      <c r="AJ19" s="39"/>
      <c r="AK19" s="39"/>
      <c r="AL19" s="39"/>
      <c r="AM19" s="39"/>
      <c r="AN19" s="51"/>
      <c r="AO19" s="52"/>
      <c r="AP19" s="53"/>
      <c r="AQ19" s="54"/>
      <c r="AR19" s="55"/>
      <c r="AS19" s="86"/>
      <c r="AT19" s="81"/>
      <c r="AU19" s="81"/>
    </row>
    <row r="20" spans="1:47" ht="34.5" customHeight="1" thickBot="1" x14ac:dyDescent="0.25">
      <c r="A20" s="86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  <c r="AS20" s="86"/>
      <c r="AT20" s="81"/>
      <c r="AU20" s="81"/>
    </row>
    <row r="21" spans="1:47" ht="13.5" thickTop="1" x14ac:dyDescent="0.2">
      <c r="A21" s="86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86"/>
      <c r="AT21" s="81"/>
      <c r="AU21" s="81"/>
    </row>
    <row r="22" spans="1:47" x14ac:dyDescent="0.2">
      <c r="A22" s="86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6"/>
      <c r="AT22" s="81"/>
      <c r="AU22" s="81"/>
    </row>
    <row r="23" spans="1:47" x14ac:dyDescent="0.2">
      <c r="A23" s="86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6"/>
      <c r="AT23" s="81"/>
      <c r="AU23" s="81"/>
    </row>
    <row r="24" spans="1:47" x14ac:dyDescent="0.2">
      <c r="A24" s="86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6"/>
      <c r="AT24" s="81"/>
      <c r="AU24" s="81"/>
    </row>
    <row r="25" spans="1:47" x14ac:dyDescent="0.2">
      <c r="A25" s="8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6"/>
      <c r="AT25" s="81"/>
      <c r="AU25" s="81"/>
    </row>
    <row r="26" spans="1:47" x14ac:dyDescent="0.2">
      <c r="A26" s="86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6"/>
      <c r="AT26" s="81"/>
      <c r="AU26" s="81"/>
    </row>
    <row r="27" spans="1:47" x14ac:dyDescent="0.2">
      <c r="A27" s="8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6"/>
      <c r="AT27" s="81"/>
      <c r="AU27" s="81"/>
    </row>
    <row r="28" spans="1:47" x14ac:dyDescent="0.2">
      <c r="A28" s="86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6"/>
      <c r="AT28" s="81"/>
      <c r="AU28" s="81"/>
    </row>
    <row r="29" spans="1:47" x14ac:dyDescent="0.2">
      <c r="A29" s="8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6"/>
      <c r="AT29" s="81"/>
      <c r="AU29" s="81"/>
    </row>
  </sheetData>
  <sortState ref="B9:AQ18">
    <sortCondition ref="B9:B18"/>
  </sortState>
  <mergeCells count="12">
    <mergeCell ref="A1:A29"/>
    <mergeCell ref="AS1:AS29"/>
    <mergeCell ref="B1:AR3"/>
    <mergeCell ref="B21:AR29"/>
    <mergeCell ref="B20:AR20"/>
    <mergeCell ref="D7:L7"/>
    <mergeCell ref="N7:V7"/>
    <mergeCell ref="X7:AG7"/>
    <mergeCell ref="B4:AR4"/>
    <mergeCell ref="B5:AR5"/>
    <mergeCell ref="B6:AR6"/>
    <mergeCell ref="AI7:AR7"/>
  </mergeCells>
  <phoneticPr fontId="0" type="noConversion"/>
  <printOptions horizontalCentered="1" verticalCentered="1"/>
  <pageMargins left="0" right="0" top="0" bottom="0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Points</vt:lpstr>
      <vt:lpstr>Places</vt:lpstr>
      <vt:lpstr>Points!Print_Area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 &amp; Ray</dc:creator>
  <cp:lastModifiedBy>W&amp;DSC</cp:lastModifiedBy>
  <cp:lastPrinted>2016-01-18T00:21:52Z</cp:lastPrinted>
  <dcterms:created xsi:type="dcterms:W3CDTF">2009-11-24T22:56:57Z</dcterms:created>
  <dcterms:modified xsi:type="dcterms:W3CDTF">2016-02-15T12:59:54Z</dcterms:modified>
</cp:coreProperties>
</file>